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6155" windowHeight="8700" tabRatio="798"/>
  </bookViews>
  <sheets>
    <sheet name="до 1 января (плановая) (2)" sheetId="10" r:id="rId1"/>
  </sheets>
  <calcPr calcId="125725"/>
</workbook>
</file>

<file path=xl/calcChain.xml><?xml version="1.0" encoding="utf-8"?>
<calcChain xmlns="http://schemas.openxmlformats.org/spreadsheetml/2006/main">
  <c r="M28" i="10"/>
  <c r="I19"/>
  <c r="I20"/>
  <c r="I21"/>
  <c r="I22"/>
  <c r="I23"/>
  <c r="I24"/>
  <c r="I25"/>
  <c r="I26"/>
  <c r="I27"/>
  <c r="I18"/>
  <c r="D23"/>
  <c r="G50"/>
  <c r="D49"/>
  <c r="D50" s="1"/>
  <c r="I48"/>
  <c r="I49"/>
  <c r="L50"/>
  <c r="I52"/>
  <c r="I44"/>
  <c r="I34"/>
  <c r="I31"/>
  <c r="I29"/>
  <c r="D45"/>
  <c r="D52"/>
  <c r="D53"/>
  <c r="D26"/>
  <c r="D27"/>
  <c r="D29"/>
  <c r="D34"/>
  <c r="I30"/>
  <c r="D31"/>
  <c r="D19"/>
  <c r="D18"/>
  <c r="D30"/>
  <c r="I45"/>
  <c r="M50"/>
  <c r="D44"/>
  <c r="I50"/>
</calcChain>
</file>

<file path=xl/sharedStrings.xml><?xml version="1.0" encoding="utf-8"?>
<sst xmlns="http://schemas.openxmlformats.org/spreadsheetml/2006/main" count="112" uniqueCount="83">
  <si>
    <t>№ п/п</t>
  </si>
  <si>
    <t>ВН</t>
  </si>
  <si>
    <t>НН</t>
  </si>
  <si>
    <t>Сроки исполнения</t>
  </si>
  <si>
    <t>(наименование организации)</t>
  </si>
  <si>
    <t>(адрес организации)</t>
  </si>
  <si>
    <t>Перечень мероприятий по снижению размеров потерь в сетях</t>
  </si>
  <si>
    <t>Наименование сайта/URL</t>
  </si>
  <si>
    <t>Отчетный период</t>
  </si>
  <si>
    <t>3 года (Приказ ФАС от 22.01.2010 № 27)</t>
  </si>
  <si>
    <t>Мероприятия по снижению размеров потерь</t>
  </si>
  <si>
    <t>«плановая»</t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</si>
  <si>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</si>
  <si>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(млн. кВт·ч)</t>
  </si>
  <si>
    <t>№
п/п</t>
  </si>
  <si>
    <t>Показатели</t>
  </si>
  <si>
    <t>всего</t>
  </si>
  <si>
    <t>Поступление эл. энергии в сеть, всего</t>
  </si>
  <si>
    <t>1.1</t>
  </si>
  <si>
    <t>из смежной сети, всего</t>
  </si>
  <si>
    <t>в том числе из сети</t>
  </si>
  <si>
    <t>1.2</t>
  </si>
  <si>
    <t>от электростанций ПЭ (ЭСО)</t>
  </si>
  <si>
    <t>1.3</t>
  </si>
  <si>
    <t>от других поставщиков (в т.ч. с оптового рынка)</t>
  </si>
  <si>
    <t>1.4</t>
  </si>
  <si>
    <t>поступление эл. энергии от других организаций</t>
  </si>
  <si>
    <t>2</t>
  </si>
  <si>
    <t>Потери электроэнергии в сети</t>
  </si>
  <si>
    <t>то же в % (п. 1.1 / п. 1.3)</t>
  </si>
  <si>
    <t>3</t>
  </si>
  <si>
    <t>Расход электроэнергии на производственные и хозяйственные нужды</t>
  </si>
  <si>
    <t>4</t>
  </si>
  <si>
    <t>Полезный отпуск из сети</t>
  </si>
  <si>
    <t>в т.ч.</t>
  </si>
  <si>
    <t>4.1</t>
  </si>
  <si>
    <t>собственным потребителям ЭСО</t>
  </si>
  <si>
    <t>из них:</t>
  </si>
  <si>
    <t>потребителям, присоединенным к центру питания</t>
  </si>
  <si>
    <t>на генераторном напряжении</t>
  </si>
  <si>
    <t>4.2</t>
  </si>
  <si>
    <t>потребителям оптового рынка</t>
  </si>
  <si>
    <t>4.3</t>
  </si>
  <si>
    <t>сальдо переток в другие организации</t>
  </si>
  <si>
    <t>Электрическая мощность по диапазонам напряжения ЭСО</t>
  </si>
  <si>
    <t>(МВт)</t>
  </si>
  <si>
    <t>Поступление мощности в сеть, всего</t>
  </si>
  <si>
    <t>Из смежной сети</t>
  </si>
  <si>
    <t>От электростанций ПЭ</t>
  </si>
  <si>
    <t>От других поставщиков (в т.ч. с оптового рынка)</t>
  </si>
  <si>
    <t>От других организаций</t>
  </si>
  <si>
    <t>Потери в сети</t>
  </si>
  <si>
    <t>то же в %</t>
  </si>
  <si>
    <t>Мощность на производственные и хозяйственные нужды</t>
  </si>
  <si>
    <t>Полезный отпуск мощности потребителям</t>
  </si>
  <si>
    <t>В т.ч.
Заявленная (расчетная) мощность собственных потребителей, пользующихся региональными электрическими сетями</t>
  </si>
  <si>
    <t>Заявленная (расчетная) мощность потребителей оптового рынка</t>
  </si>
  <si>
    <t>В другие организации</t>
  </si>
  <si>
    <t>Примечание</t>
  </si>
  <si>
    <t>Пост. Пр-ва от 21.01.2004 № 24, п. 11 б, 2-5, 8, 9 аб.</t>
  </si>
  <si>
    <r>
      <t>Примечание</t>
    </r>
    <r>
      <rPr>
        <sz val="10"/>
        <rFont val="Arial Cyr"/>
        <charset val="204"/>
      </rPr>
      <t>: в случае если мероприяти по снижению размеров потерь в сетях не планируются, то в столбце 2 ставиться "мероприяти по снижению размеров потерь в сетях на ________ год не планируются"</t>
    </r>
  </si>
  <si>
    <t>Источник опубликования решения об установлении уровня нормативных потерь</t>
  </si>
  <si>
    <t>Баланс электрической энергии по сетям ВН, СНI, СНII и НН</t>
  </si>
  <si>
    <t>СНI</t>
  </si>
  <si>
    <t>СНII</t>
  </si>
  <si>
    <r>
      <t xml:space="preserve">сроки опубликования: </t>
    </r>
    <r>
      <rPr>
        <b/>
        <u/>
        <sz val="10"/>
        <rFont val="Arial Cyr"/>
        <charset val="204"/>
      </rPr>
      <t>ежегодно, до 1 января</t>
    </r>
  </si>
  <si>
    <t>Основание для размещения:</t>
  </si>
  <si>
    <t>Статус информации:</t>
  </si>
  <si>
    <t>Срок хранения в архиве организации:</t>
  </si>
  <si>
    <t>Место опубликования</t>
  </si>
  <si>
    <t>Дата опубликования</t>
  </si>
  <si>
    <r>
      <t>Уровень нормативных потерь электроэнергии</t>
    </r>
    <r>
      <rPr>
        <sz val="10"/>
        <rFont val="Arial Cyr"/>
        <charset val="204"/>
      </rPr>
      <t xml:space="preserve"> на текущий период</t>
    </r>
  </si>
  <si>
    <t>%</t>
  </si>
  <si>
    <t>тыс. кВт∙ч</t>
  </si>
  <si>
    <t>Печатное издание (наименование, №, дата)</t>
  </si>
  <si>
    <t>ООО «Череповецкая электросетевая компания»</t>
  </si>
  <si>
    <t>Вологодская область, г. Череповец, ул. Окружная, д.6</t>
  </si>
  <si>
    <t>www.chesk-35.ru</t>
  </si>
  <si>
    <t xml:space="preserve"> форма 1.2</t>
  </si>
  <si>
    <t>Уровень нормативных потерь электроэнергии на текущий период  2020</t>
  </si>
  <si>
    <t xml:space="preserve">Приказ Департамента ТЭК и ТР Вологодской области №851-р от 24.12.2019 г. </t>
  </si>
  <si>
    <t>Базовый период 2020</t>
  </si>
  <si>
    <t>Период регулирования 2022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</si>
</sst>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b/>
      <sz val="8"/>
      <name val="Arial Cyr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0"/>
      <name val="Arial Cyr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5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0" fillId="0" borderId="0" xfId="0" applyBorder="1"/>
    <xf numFmtId="0" fontId="8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4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vertical="justify"/>
    </xf>
    <xf numFmtId="0" fontId="11" fillId="0" borderId="0" xfId="0" applyFont="1" applyAlignment="1">
      <alignment horizontal="right" vertical="top"/>
    </xf>
    <xf numFmtId="0" fontId="3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0" xfId="0" applyBorder="1" applyAlignment="1">
      <alignment vertical="center" wrapText="1"/>
    </xf>
    <xf numFmtId="10" fontId="7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0" fontId="7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49" fontId="9" fillId="0" borderId="0" xfId="0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 vertical="justify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4" xfId="0" applyFont="1" applyBorder="1" applyAlignment="1">
      <alignment horizontal="center" vertical="justify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0" fontId="7" fillId="0" borderId="16" xfId="0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>
      <alignment horizontal="right" indent="1"/>
    </xf>
    <xf numFmtId="0" fontId="0" fillId="0" borderId="11" xfId="0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left" wrapText="1"/>
    </xf>
    <xf numFmtId="0" fontId="0" fillId="0" borderId="11" xfId="0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1" applyBorder="1" applyAlignment="1" applyProtection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esk-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5"/>
  <sheetViews>
    <sheetView tabSelected="1" view="pageBreakPreview" topLeftCell="A4" zoomScaleNormal="100" zoomScaleSheetLayoutView="100" workbookViewId="0">
      <selection activeCell="L29" sqref="L29"/>
    </sheetView>
  </sheetViews>
  <sheetFormatPr defaultRowHeight="12.75"/>
  <cols>
    <col min="1" max="1" width="3.5703125" customWidth="1"/>
    <col min="2" max="2" width="13.28515625" customWidth="1"/>
    <col min="3" max="3" width="31.7109375" customWidth="1"/>
    <col min="5" max="8" width="9" customWidth="1"/>
    <col min="10" max="12" width="9" customWidth="1"/>
  </cols>
  <sheetData>
    <row r="1" spans="1:13">
      <c r="C1" s="63" t="s">
        <v>75</v>
      </c>
      <c r="D1" s="63"/>
      <c r="E1" s="63"/>
      <c r="F1" s="63"/>
      <c r="G1" s="19"/>
      <c r="H1" s="19"/>
      <c r="I1" s="22"/>
      <c r="J1" s="22"/>
      <c r="K1" s="22"/>
      <c r="L1" s="22"/>
      <c r="M1" s="1" t="s">
        <v>78</v>
      </c>
    </row>
    <row r="2" spans="1:13" ht="11.25" customHeight="1">
      <c r="C2" s="64" t="s">
        <v>4</v>
      </c>
      <c r="D2" s="64"/>
      <c r="E2" s="64"/>
      <c r="F2" s="64"/>
      <c r="G2" s="20"/>
      <c r="H2" s="20"/>
      <c r="I2" s="20"/>
    </row>
    <row r="3" spans="1:13">
      <c r="C3" s="63" t="s">
        <v>76</v>
      </c>
      <c r="D3" s="63"/>
      <c r="E3" s="63"/>
      <c r="F3" s="63"/>
      <c r="G3" s="19"/>
      <c r="H3" s="19"/>
      <c r="I3" s="76" t="s">
        <v>65</v>
      </c>
      <c r="J3" s="76"/>
      <c r="K3" s="76"/>
      <c r="L3" s="76"/>
      <c r="M3" s="76"/>
    </row>
    <row r="4" spans="1:13" ht="10.5" customHeight="1">
      <c r="C4" s="58" t="s">
        <v>5</v>
      </c>
      <c r="D4" s="58"/>
      <c r="E4" s="58"/>
      <c r="F4" s="58"/>
      <c r="G4" s="20"/>
      <c r="H4" s="20"/>
      <c r="I4" s="20"/>
    </row>
    <row r="6" spans="1:13" ht="39.75" customHeight="1">
      <c r="A6" s="65" t="s">
        <v>12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7"/>
    </row>
    <row r="8" spans="1:13" ht="12" customHeight="1">
      <c r="B8" s="71" t="s">
        <v>69</v>
      </c>
      <c r="C8" s="121" t="s">
        <v>74</v>
      </c>
      <c r="D8" s="122"/>
      <c r="E8" s="118"/>
      <c r="F8" s="118"/>
      <c r="G8" s="118"/>
      <c r="H8" s="118"/>
    </row>
    <row r="9" spans="1:13" ht="12.75" customHeight="1">
      <c r="B9" s="71"/>
      <c r="C9" s="121" t="s">
        <v>7</v>
      </c>
      <c r="D9" s="122"/>
      <c r="E9" s="119" t="s">
        <v>77</v>
      </c>
      <c r="F9" s="118"/>
      <c r="G9" s="118"/>
      <c r="H9" s="118"/>
    </row>
    <row r="10" spans="1:13" ht="12.75" customHeight="1">
      <c r="B10" s="123" t="s">
        <v>70</v>
      </c>
      <c r="C10" s="124"/>
      <c r="D10" s="124"/>
      <c r="E10" s="120">
        <v>44561</v>
      </c>
      <c r="F10" s="118"/>
      <c r="G10" s="118"/>
      <c r="H10" s="118"/>
    </row>
    <row r="11" spans="1:13" ht="12.75" customHeight="1">
      <c r="B11" s="123" t="s">
        <v>8</v>
      </c>
      <c r="C11" s="124"/>
      <c r="D11" s="124"/>
      <c r="E11" s="118">
        <v>2022</v>
      </c>
      <c r="F11" s="118"/>
      <c r="G11" s="118"/>
      <c r="H11" s="118"/>
    </row>
    <row r="12" spans="1:13">
      <c r="C12" s="10"/>
      <c r="D12" s="24"/>
      <c r="E12" s="24"/>
      <c r="F12" s="24"/>
    </row>
    <row r="13" spans="1:13" ht="15" customHeight="1">
      <c r="A13" s="68" t="s">
        <v>62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13" ht="15.75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1" t="s">
        <v>13</v>
      </c>
    </row>
    <row r="15" spans="1:13" ht="13.5" customHeight="1">
      <c r="A15" s="69" t="s">
        <v>14</v>
      </c>
      <c r="B15" s="72" t="s">
        <v>15</v>
      </c>
      <c r="C15" s="73"/>
      <c r="D15" s="59" t="s">
        <v>81</v>
      </c>
      <c r="E15" s="60"/>
      <c r="F15" s="60"/>
      <c r="G15" s="60"/>
      <c r="H15" s="61"/>
      <c r="I15" s="59" t="s">
        <v>82</v>
      </c>
      <c r="J15" s="60"/>
      <c r="K15" s="60"/>
      <c r="L15" s="60"/>
      <c r="M15" s="61"/>
    </row>
    <row r="16" spans="1:13" ht="13.5" customHeight="1">
      <c r="A16" s="70"/>
      <c r="B16" s="74"/>
      <c r="C16" s="75"/>
      <c r="D16" s="29" t="s">
        <v>16</v>
      </c>
      <c r="E16" s="3" t="s">
        <v>1</v>
      </c>
      <c r="F16" s="3" t="s">
        <v>63</v>
      </c>
      <c r="G16" s="3" t="s">
        <v>64</v>
      </c>
      <c r="H16" s="30" t="s">
        <v>2</v>
      </c>
      <c r="I16" s="29" t="s">
        <v>16</v>
      </c>
      <c r="J16" s="3" t="s">
        <v>1</v>
      </c>
      <c r="K16" s="3" t="s">
        <v>63</v>
      </c>
      <c r="L16" s="3" t="s">
        <v>64</v>
      </c>
      <c r="M16" s="30" t="s">
        <v>2</v>
      </c>
    </row>
    <row r="17" spans="1:13" ht="11.25" customHeight="1">
      <c r="A17" s="11">
        <v>1</v>
      </c>
      <c r="B17" s="56">
        <v>2</v>
      </c>
      <c r="C17" s="57"/>
      <c r="D17" s="31">
        <v>3</v>
      </c>
      <c r="E17" s="11">
        <v>4</v>
      </c>
      <c r="F17" s="11">
        <v>5</v>
      </c>
      <c r="G17" s="11">
        <v>6</v>
      </c>
      <c r="H17" s="32">
        <v>7</v>
      </c>
      <c r="I17" s="31">
        <v>8</v>
      </c>
      <c r="J17" s="11">
        <v>9</v>
      </c>
      <c r="K17" s="11">
        <v>10</v>
      </c>
      <c r="L17" s="11">
        <v>11</v>
      </c>
      <c r="M17" s="32">
        <v>12</v>
      </c>
    </row>
    <row r="18" spans="1:13" ht="15" customHeight="1">
      <c r="A18" s="4">
        <v>1</v>
      </c>
      <c r="B18" s="48" t="s">
        <v>17</v>
      </c>
      <c r="C18" s="49"/>
      <c r="D18" s="29">
        <f>SUM(E18:H18)</f>
        <v>29.748000000000001</v>
      </c>
      <c r="E18" s="3">
        <v>0</v>
      </c>
      <c r="F18" s="3">
        <v>0</v>
      </c>
      <c r="G18" s="3">
        <v>29.748000000000001</v>
      </c>
      <c r="H18" s="30">
        <v>0</v>
      </c>
      <c r="I18" s="29">
        <f>K18+L18+M18</f>
        <v>29.747599999999998</v>
      </c>
      <c r="J18" s="3">
        <v>0</v>
      </c>
      <c r="K18" s="3">
        <v>0</v>
      </c>
      <c r="L18" s="3">
        <v>29.747599999999998</v>
      </c>
      <c r="M18" s="30">
        <v>0</v>
      </c>
    </row>
    <row r="19" spans="1:13" ht="15" customHeight="1">
      <c r="A19" s="5" t="s">
        <v>18</v>
      </c>
      <c r="B19" s="48" t="s">
        <v>19</v>
      </c>
      <c r="C19" s="49"/>
      <c r="D19" s="29">
        <f>SUM(E19:H19)</f>
        <v>0</v>
      </c>
      <c r="E19" s="3">
        <v>0</v>
      </c>
      <c r="F19" s="3">
        <v>0</v>
      </c>
      <c r="G19" s="3">
        <v>0</v>
      </c>
      <c r="H19" s="30">
        <v>0</v>
      </c>
      <c r="I19" s="29">
        <f t="shared" ref="I19:I27" si="0">K19+L19+M19</f>
        <v>0</v>
      </c>
      <c r="J19" s="3">
        <v>0</v>
      </c>
      <c r="K19" s="3">
        <v>0</v>
      </c>
      <c r="L19" s="3">
        <v>0</v>
      </c>
      <c r="M19" s="30">
        <v>0</v>
      </c>
    </row>
    <row r="20" spans="1:13" ht="15" customHeight="1">
      <c r="A20" s="5"/>
      <c r="B20" s="48" t="s">
        <v>20</v>
      </c>
      <c r="C20" s="49"/>
      <c r="D20" s="29">
        <v>0</v>
      </c>
      <c r="E20" s="3">
        <v>0</v>
      </c>
      <c r="F20" s="3">
        <v>0</v>
      </c>
      <c r="G20" s="3">
        <v>0</v>
      </c>
      <c r="H20" s="30">
        <v>0</v>
      </c>
      <c r="I20" s="29">
        <f t="shared" si="0"/>
        <v>0</v>
      </c>
      <c r="J20" s="3">
        <v>0</v>
      </c>
      <c r="K20" s="3">
        <v>0</v>
      </c>
      <c r="L20" s="3">
        <v>0</v>
      </c>
      <c r="M20" s="30">
        <v>0</v>
      </c>
    </row>
    <row r="21" spans="1:13" ht="15">
      <c r="A21" s="5"/>
      <c r="B21" s="48" t="s">
        <v>1</v>
      </c>
      <c r="C21" s="49"/>
      <c r="D21" s="29">
        <v>0</v>
      </c>
      <c r="E21" s="3">
        <v>0</v>
      </c>
      <c r="F21" s="3">
        <v>0</v>
      </c>
      <c r="G21" s="3">
        <v>0</v>
      </c>
      <c r="H21" s="30">
        <v>0</v>
      </c>
      <c r="I21" s="29">
        <f t="shared" si="0"/>
        <v>0</v>
      </c>
      <c r="J21" s="3">
        <v>0</v>
      </c>
      <c r="K21" s="3">
        <v>0</v>
      </c>
      <c r="L21" s="3">
        <v>0</v>
      </c>
      <c r="M21" s="30">
        <v>0</v>
      </c>
    </row>
    <row r="22" spans="1:13" ht="15">
      <c r="A22" s="5"/>
      <c r="B22" s="48" t="s">
        <v>63</v>
      </c>
      <c r="C22" s="49"/>
      <c r="D22" s="29">
        <v>0</v>
      </c>
      <c r="E22" s="3">
        <v>0</v>
      </c>
      <c r="F22" s="3">
        <v>0</v>
      </c>
      <c r="G22" s="3">
        <v>0</v>
      </c>
      <c r="H22" s="30">
        <v>0</v>
      </c>
      <c r="I22" s="29">
        <f t="shared" si="0"/>
        <v>0</v>
      </c>
      <c r="J22" s="3">
        <v>0</v>
      </c>
      <c r="K22" s="3">
        <v>0</v>
      </c>
      <c r="L22" s="3">
        <v>0</v>
      </c>
      <c r="M22" s="30">
        <v>0</v>
      </c>
    </row>
    <row r="23" spans="1:13" ht="15">
      <c r="A23" s="5"/>
      <c r="B23" s="48" t="s">
        <v>64</v>
      </c>
      <c r="C23" s="49"/>
      <c r="D23" s="29">
        <f>SUM(E23:H23)</f>
        <v>0</v>
      </c>
      <c r="E23" s="3">
        <v>0</v>
      </c>
      <c r="F23" s="3">
        <v>0</v>
      </c>
      <c r="G23" s="3">
        <v>0</v>
      </c>
      <c r="H23" s="30">
        <v>0</v>
      </c>
      <c r="I23" s="29">
        <f t="shared" si="0"/>
        <v>0</v>
      </c>
      <c r="J23" s="3">
        <v>0</v>
      </c>
      <c r="K23" s="3">
        <v>0</v>
      </c>
      <c r="L23" s="3">
        <v>0</v>
      </c>
      <c r="M23" s="30">
        <v>0</v>
      </c>
    </row>
    <row r="24" spans="1:13" ht="15" customHeight="1">
      <c r="A24" s="5" t="s">
        <v>21</v>
      </c>
      <c r="B24" s="48" t="s">
        <v>22</v>
      </c>
      <c r="C24" s="49"/>
      <c r="D24" s="29">
        <v>0</v>
      </c>
      <c r="E24" s="3">
        <v>0</v>
      </c>
      <c r="F24" s="3">
        <v>0</v>
      </c>
      <c r="G24" s="3">
        <v>0</v>
      </c>
      <c r="H24" s="30">
        <v>0</v>
      </c>
      <c r="I24" s="29">
        <f t="shared" si="0"/>
        <v>0</v>
      </c>
      <c r="J24" s="3">
        <v>0</v>
      </c>
      <c r="K24" s="3">
        <v>0</v>
      </c>
      <c r="L24" s="3">
        <v>0</v>
      </c>
      <c r="M24" s="30">
        <v>0</v>
      </c>
    </row>
    <row r="25" spans="1:13" ht="15" customHeight="1">
      <c r="A25" s="4" t="s">
        <v>23</v>
      </c>
      <c r="B25" s="48" t="s">
        <v>24</v>
      </c>
      <c r="C25" s="49"/>
      <c r="D25" s="29">
        <v>0</v>
      </c>
      <c r="E25" s="3">
        <v>0</v>
      </c>
      <c r="F25" s="3">
        <v>0</v>
      </c>
      <c r="G25" s="3">
        <v>0</v>
      </c>
      <c r="H25" s="30">
        <v>0</v>
      </c>
      <c r="I25" s="29">
        <f t="shared" si="0"/>
        <v>0</v>
      </c>
      <c r="J25" s="3">
        <v>0</v>
      </c>
      <c r="K25" s="3">
        <v>0</v>
      </c>
      <c r="L25" s="3">
        <v>0</v>
      </c>
      <c r="M25" s="30">
        <v>0</v>
      </c>
    </row>
    <row r="26" spans="1:13" ht="15" customHeight="1">
      <c r="A26" s="4" t="s">
        <v>25</v>
      </c>
      <c r="B26" s="48" t="s">
        <v>26</v>
      </c>
      <c r="C26" s="49"/>
      <c r="D26" s="29">
        <f>SUM(E26:H26)</f>
        <v>29748</v>
      </c>
      <c r="E26" s="3">
        <v>0</v>
      </c>
      <c r="F26" s="3">
        <v>0</v>
      </c>
      <c r="G26" s="3">
        <v>29748</v>
      </c>
      <c r="H26" s="30">
        <v>0</v>
      </c>
      <c r="I26" s="29">
        <f t="shared" si="0"/>
        <v>29.747599999999998</v>
      </c>
      <c r="J26" s="3">
        <v>0</v>
      </c>
      <c r="K26" s="3">
        <v>0</v>
      </c>
      <c r="L26" s="3">
        <v>29.747599999999998</v>
      </c>
      <c r="M26" s="30">
        <v>0</v>
      </c>
    </row>
    <row r="27" spans="1:13" ht="15" customHeight="1">
      <c r="A27" s="5" t="s">
        <v>27</v>
      </c>
      <c r="B27" s="48" t="s">
        <v>28</v>
      </c>
      <c r="C27" s="49"/>
      <c r="D27" s="29">
        <f>SUM(G27:H27)</f>
        <v>2.4510000000000001</v>
      </c>
      <c r="E27" s="3">
        <v>0</v>
      </c>
      <c r="F27" s="3">
        <v>0</v>
      </c>
      <c r="G27" s="3">
        <v>2.133</v>
      </c>
      <c r="H27" s="30">
        <v>0.318</v>
      </c>
      <c r="I27" s="29">
        <f t="shared" si="0"/>
        <v>1.8294999999999999</v>
      </c>
      <c r="J27" s="3">
        <v>0</v>
      </c>
      <c r="K27" s="3">
        <v>0</v>
      </c>
      <c r="L27" s="3">
        <v>1.6475</v>
      </c>
      <c r="M27" s="30">
        <v>0.182</v>
      </c>
    </row>
    <row r="28" spans="1:13" ht="15" customHeight="1">
      <c r="A28" s="5"/>
      <c r="B28" s="48" t="s">
        <v>29</v>
      </c>
      <c r="C28" s="49"/>
      <c r="D28" s="34">
        <v>8.2400000000000001E-2</v>
      </c>
      <c r="E28" s="3">
        <v>0</v>
      </c>
      <c r="F28" s="3">
        <v>0</v>
      </c>
      <c r="G28" s="34">
        <v>7.17E-2</v>
      </c>
      <c r="H28" s="34">
        <v>9.64E-2</v>
      </c>
      <c r="I28" s="34">
        <v>6.1499999999999999E-2</v>
      </c>
      <c r="J28" s="3">
        <v>0</v>
      </c>
      <c r="K28" s="3">
        <v>0</v>
      </c>
      <c r="L28" s="27">
        <v>6.1499999999999999E-2</v>
      </c>
      <c r="M28" s="34">
        <f>M27/M30</f>
        <v>6.1486486486486483E-2</v>
      </c>
    </row>
    <row r="29" spans="1:13" ht="30" customHeight="1">
      <c r="A29" s="4" t="s">
        <v>30</v>
      </c>
      <c r="B29" s="48" t="s">
        <v>31</v>
      </c>
      <c r="C29" s="49"/>
      <c r="D29" s="29">
        <f>SUM(E29:H29)</f>
        <v>0.35610000000000003</v>
      </c>
      <c r="E29" s="3">
        <v>0</v>
      </c>
      <c r="F29" s="3">
        <v>0</v>
      </c>
      <c r="G29" s="3">
        <v>0.35610000000000003</v>
      </c>
      <c r="H29" s="30">
        <v>0</v>
      </c>
      <c r="I29" s="29">
        <f>SUM(J29:M29)</f>
        <v>0.47799999999999998</v>
      </c>
      <c r="J29" s="3">
        <v>0</v>
      </c>
      <c r="K29" s="3">
        <v>0</v>
      </c>
      <c r="L29" s="3">
        <v>0.47799999999999998</v>
      </c>
      <c r="M29" s="30">
        <v>0</v>
      </c>
    </row>
    <row r="30" spans="1:13" ht="15" customHeight="1">
      <c r="A30" s="5" t="s">
        <v>32</v>
      </c>
      <c r="B30" s="48" t="s">
        <v>33</v>
      </c>
      <c r="C30" s="49"/>
      <c r="D30" s="29">
        <f>SUM(E30:H30)</f>
        <v>27.2959</v>
      </c>
      <c r="E30" s="3">
        <v>0</v>
      </c>
      <c r="F30" s="3">
        <v>0</v>
      </c>
      <c r="G30" s="3">
        <v>24.314699999999998</v>
      </c>
      <c r="H30" s="30">
        <v>2.9811999999999999</v>
      </c>
      <c r="I30" s="29">
        <f>SUM(J30:M30)</f>
        <v>27.918100000000003</v>
      </c>
      <c r="J30" s="3">
        <v>0</v>
      </c>
      <c r="K30" s="3">
        <v>0</v>
      </c>
      <c r="L30" s="3">
        <v>24.958100000000002</v>
      </c>
      <c r="M30" s="30">
        <v>2.96</v>
      </c>
    </row>
    <row r="31" spans="1:13" ht="15">
      <c r="A31" s="6"/>
      <c r="B31" s="84" t="s">
        <v>34</v>
      </c>
      <c r="C31" s="85"/>
      <c r="D31" s="89">
        <f>SUM(E31:H32)</f>
        <v>27.2959</v>
      </c>
      <c r="E31" s="62">
        <v>0</v>
      </c>
      <c r="F31" s="62">
        <v>0</v>
      </c>
      <c r="G31" s="62">
        <v>24.314699999999998</v>
      </c>
      <c r="H31" s="77">
        <v>2.9811999999999999</v>
      </c>
      <c r="I31" s="89">
        <f>SUM(J31:M32)</f>
        <v>27.918100000000003</v>
      </c>
      <c r="J31" s="62">
        <v>0</v>
      </c>
      <c r="K31" s="62">
        <v>0</v>
      </c>
      <c r="L31" s="62">
        <v>24.958100000000002</v>
      </c>
      <c r="M31" s="77">
        <v>2.96</v>
      </c>
    </row>
    <row r="32" spans="1:13" ht="15" customHeight="1">
      <c r="A32" s="7" t="s">
        <v>35</v>
      </c>
      <c r="B32" s="82" t="s">
        <v>36</v>
      </c>
      <c r="C32" s="83"/>
      <c r="D32" s="89"/>
      <c r="E32" s="62"/>
      <c r="F32" s="62"/>
      <c r="G32" s="62"/>
      <c r="H32" s="77"/>
      <c r="I32" s="89"/>
      <c r="J32" s="62"/>
      <c r="K32" s="62"/>
      <c r="L32" s="62"/>
      <c r="M32" s="77"/>
    </row>
    <row r="33" spans="1:13" ht="15">
      <c r="A33" s="5"/>
      <c r="B33" s="48" t="s">
        <v>37</v>
      </c>
      <c r="C33" s="49"/>
      <c r="D33" s="29"/>
      <c r="E33" s="3"/>
      <c r="F33" s="3"/>
      <c r="G33" s="3"/>
      <c r="H33" s="30"/>
      <c r="I33" s="29"/>
      <c r="J33" s="3"/>
      <c r="K33" s="3"/>
      <c r="L33" s="3"/>
      <c r="M33" s="30"/>
    </row>
    <row r="34" spans="1:13" ht="15" customHeight="1">
      <c r="A34" s="4"/>
      <c r="B34" s="48" t="s">
        <v>38</v>
      </c>
      <c r="C34" s="49"/>
      <c r="D34" s="29">
        <f>SUM(G34:H34)</f>
        <v>27.2959</v>
      </c>
      <c r="E34" s="3">
        <v>0</v>
      </c>
      <c r="F34" s="3">
        <v>0</v>
      </c>
      <c r="G34" s="3">
        <v>24.314699999999998</v>
      </c>
      <c r="H34" s="30">
        <v>2.9811999999999999</v>
      </c>
      <c r="I34" s="29">
        <f>SUM(L34:M34)</f>
        <v>27.918100000000003</v>
      </c>
      <c r="J34" s="3">
        <v>0</v>
      </c>
      <c r="K34" s="3">
        <v>0</v>
      </c>
      <c r="L34" s="3">
        <v>24.958100000000002</v>
      </c>
      <c r="M34" s="30">
        <v>2.96</v>
      </c>
    </row>
    <row r="35" spans="1:13" ht="15" customHeight="1">
      <c r="A35" s="5"/>
      <c r="B35" s="48" t="s">
        <v>39</v>
      </c>
      <c r="C35" s="49"/>
      <c r="D35" s="29">
        <v>0</v>
      </c>
      <c r="E35" s="3">
        <v>0</v>
      </c>
      <c r="F35" s="3">
        <v>0</v>
      </c>
      <c r="G35" s="3">
        <v>0</v>
      </c>
      <c r="H35" s="30">
        <v>0</v>
      </c>
      <c r="I35" s="29">
        <v>0</v>
      </c>
      <c r="J35" s="3">
        <v>0</v>
      </c>
      <c r="K35" s="3">
        <v>0</v>
      </c>
      <c r="L35" s="3">
        <v>0</v>
      </c>
      <c r="M35" s="30">
        <v>0</v>
      </c>
    </row>
    <row r="36" spans="1:13" ht="15" customHeight="1">
      <c r="A36" s="5" t="s">
        <v>40</v>
      </c>
      <c r="B36" s="48" t="s">
        <v>41</v>
      </c>
      <c r="C36" s="49"/>
      <c r="D36" s="29">
        <v>0</v>
      </c>
      <c r="E36" s="3">
        <v>0</v>
      </c>
      <c r="F36" s="3">
        <v>0</v>
      </c>
      <c r="G36" s="3">
        <v>0</v>
      </c>
      <c r="H36" s="30">
        <v>0</v>
      </c>
      <c r="I36" s="29">
        <v>0</v>
      </c>
      <c r="J36" s="3">
        <v>0</v>
      </c>
      <c r="K36" s="3">
        <v>0</v>
      </c>
      <c r="L36" s="3">
        <v>0</v>
      </c>
      <c r="M36" s="30">
        <v>0</v>
      </c>
    </row>
    <row r="37" spans="1:13" ht="15" customHeight="1" thickBot="1">
      <c r="A37" s="4" t="s">
        <v>42</v>
      </c>
      <c r="B37" s="48" t="s">
        <v>43</v>
      </c>
      <c r="C37" s="49"/>
      <c r="D37" s="35">
        <v>0</v>
      </c>
      <c r="E37" s="36">
        <v>0</v>
      </c>
      <c r="F37" s="36">
        <v>0</v>
      </c>
      <c r="G37" s="36">
        <v>0</v>
      </c>
      <c r="H37" s="37">
        <v>0</v>
      </c>
      <c r="I37" s="35">
        <v>0</v>
      </c>
      <c r="J37" s="36">
        <v>0</v>
      </c>
      <c r="K37" s="36">
        <v>0</v>
      </c>
      <c r="L37" s="36">
        <v>0</v>
      </c>
      <c r="M37" s="37">
        <v>0</v>
      </c>
    </row>
    <row r="39" spans="1:13" ht="16.5">
      <c r="A39" s="68" t="s">
        <v>44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13" ht="12.75" customHeight="1" thickBo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1" t="s">
        <v>45</v>
      </c>
    </row>
    <row r="41" spans="1:13" ht="15">
      <c r="A41" s="69" t="s">
        <v>14</v>
      </c>
      <c r="B41" s="52"/>
      <c r="C41" s="53"/>
      <c r="D41" s="115" t="s">
        <v>81</v>
      </c>
      <c r="E41" s="116"/>
      <c r="F41" s="116"/>
      <c r="G41" s="116"/>
      <c r="H41" s="117"/>
      <c r="I41" s="115" t="s">
        <v>82</v>
      </c>
      <c r="J41" s="116"/>
      <c r="K41" s="116"/>
      <c r="L41" s="116"/>
      <c r="M41" s="117"/>
    </row>
    <row r="42" spans="1:13" ht="15">
      <c r="A42" s="70"/>
      <c r="B42" s="54"/>
      <c r="C42" s="55"/>
      <c r="D42" s="29" t="s">
        <v>16</v>
      </c>
      <c r="E42" s="3" t="s">
        <v>1</v>
      </c>
      <c r="F42" s="3" t="s">
        <v>63</v>
      </c>
      <c r="G42" s="3" t="s">
        <v>64</v>
      </c>
      <c r="H42" s="30" t="s">
        <v>2</v>
      </c>
      <c r="I42" s="29" t="s">
        <v>16</v>
      </c>
      <c r="J42" s="3" t="s">
        <v>1</v>
      </c>
      <c r="K42" s="3" t="s">
        <v>63</v>
      </c>
      <c r="L42" s="3" t="s">
        <v>64</v>
      </c>
      <c r="M42" s="30" t="s">
        <v>2</v>
      </c>
    </row>
    <row r="43" spans="1:13" ht="11.25" customHeight="1">
      <c r="A43" s="11">
        <v>1</v>
      </c>
      <c r="B43" s="56">
        <v>2</v>
      </c>
      <c r="C43" s="57"/>
      <c r="D43" s="38">
        <v>3</v>
      </c>
      <c r="E43" s="28">
        <v>4</v>
      </c>
      <c r="F43" s="28">
        <v>5</v>
      </c>
      <c r="G43" s="28">
        <v>6</v>
      </c>
      <c r="H43" s="39">
        <v>7</v>
      </c>
      <c r="I43" s="38">
        <v>8</v>
      </c>
      <c r="J43" s="28">
        <v>9</v>
      </c>
      <c r="K43" s="28">
        <v>10</v>
      </c>
      <c r="L43" s="28">
        <v>11</v>
      </c>
      <c r="M43" s="39">
        <v>12</v>
      </c>
    </row>
    <row r="44" spans="1:13" ht="15" customHeight="1">
      <c r="A44" s="4">
        <v>1</v>
      </c>
      <c r="B44" s="48" t="s">
        <v>46</v>
      </c>
      <c r="C44" s="49"/>
      <c r="D44" s="29">
        <f>G44</f>
        <v>5.8235999999999999</v>
      </c>
      <c r="E44" s="3">
        <v>0</v>
      </c>
      <c r="F44" s="3">
        <v>0</v>
      </c>
      <c r="G44" s="3">
        <v>5.8235999999999999</v>
      </c>
      <c r="H44" s="30">
        <v>0</v>
      </c>
      <c r="I44" s="29">
        <f>L44</f>
        <v>5.8977000000000004</v>
      </c>
      <c r="J44" s="3">
        <v>0</v>
      </c>
      <c r="K44" s="3">
        <v>0</v>
      </c>
      <c r="L44" s="3">
        <v>5.8977000000000004</v>
      </c>
      <c r="M44" s="30">
        <v>0</v>
      </c>
    </row>
    <row r="45" spans="1:13" ht="14.25" customHeight="1">
      <c r="A45" s="5" t="s">
        <v>18</v>
      </c>
      <c r="B45" s="48" t="s">
        <v>47</v>
      </c>
      <c r="C45" s="49"/>
      <c r="D45" s="29">
        <f>H45</f>
        <v>0</v>
      </c>
      <c r="E45" s="3">
        <v>0</v>
      </c>
      <c r="F45" s="3">
        <v>0</v>
      </c>
      <c r="G45" s="3">
        <v>0</v>
      </c>
      <c r="H45" s="30">
        <v>0</v>
      </c>
      <c r="I45" s="29">
        <f>M45</f>
        <v>0</v>
      </c>
      <c r="J45" s="3">
        <v>0</v>
      </c>
      <c r="K45" s="3">
        <v>0</v>
      </c>
      <c r="L45" s="3">
        <v>0</v>
      </c>
      <c r="M45" s="30"/>
    </row>
    <row r="46" spans="1:13" ht="14.25" customHeight="1">
      <c r="A46" s="5" t="s">
        <v>21</v>
      </c>
      <c r="B46" s="48" t="s">
        <v>48</v>
      </c>
      <c r="C46" s="49"/>
      <c r="D46" s="29">
        <v>0</v>
      </c>
      <c r="E46" s="3">
        <v>0</v>
      </c>
      <c r="F46" s="3">
        <v>0</v>
      </c>
      <c r="G46" s="3">
        <v>0</v>
      </c>
      <c r="H46" s="30">
        <v>0</v>
      </c>
      <c r="I46" s="29">
        <v>0</v>
      </c>
      <c r="J46" s="3">
        <v>0</v>
      </c>
      <c r="K46" s="3">
        <v>0</v>
      </c>
      <c r="L46" s="3">
        <v>0</v>
      </c>
      <c r="M46" s="30">
        <v>0</v>
      </c>
    </row>
    <row r="47" spans="1:13" ht="15" customHeight="1">
      <c r="A47" s="4"/>
      <c r="B47" s="48" t="s">
        <v>49</v>
      </c>
      <c r="C47" s="49"/>
      <c r="D47" s="29">
        <v>0</v>
      </c>
      <c r="E47" s="3">
        <v>0</v>
      </c>
      <c r="F47" s="3">
        <v>0</v>
      </c>
      <c r="G47" s="3">
        <v>0</v>
      </c>
      <c r="H47" s="30">
        <v>0</v>
      </c>
      <c r="I47" s="29">
        <v>0</v>
      </c>
      <c r="J47" s="3">
        <v>0</v>
      </c>
      <c r="K47" s="3">
        <v>0</v>
      </c>
      <c r="L47" s="3">
        <v>0</v>
      </c>
      <c r="M47" s="30">
        <v>0</v>
      </c>
    </row>
    <row r="48" spans="1:13" ht="15" customHeight="1">
      <c r="A48" s="5"/>
      <c r="B48" s="48" t="s">
        <v>50</v>
      </c>
      <c r="C48" s="49"/>
      <c r="D48" s="29">
        <v>5.8235999999999999</v>
      </c>
      <c r="E48" s="3">
        <v>0</v>
      </c>
      <c r="F48" s="3">
        <v>0</v>
      </c>
      <c r="G48" s="3">
        <v>5.8235999999999999</v>
      </c>
      <c r="H48" s="30">
        <v>0</v>
      </c>
      <c r="I48" s="29">
        <f>L48</f>
        <v>5.8977000000000004</v>
      </c>
      <c r="J48" s="3">
        <v>0</v>
      </c>
      <c r="K48" s="3">
        <v>0</v>
      </c>
      <c r="L48" s="3">
        <v>5.8977000000000004</v>
      </c>
      <c r="M48" s="30">
        <v>0</v>
      </c>
    </row>
    <row r="49" spans="1:13" ht="15" customHeight="1">
      <c r="A49" s="5" t="s">
        <v>27</v>
      </c>
      <c r="B49" s="48" t="s">
        <v>51</v>
      </c>
      <c r="C49" s="49"/>
      <c r="D49" s="29">
        <f>SUM(G49:H49)</f>
        <v>0.47989999999999999</v>
      </c>
      <c r="E49" s="3">
        <v>0</v>
      </c>
      <c r="F49" s="3">
        <v>0</v>
      </c>
      <c r="G49" s="3">
        <v>0.42749999999999999</v>
      </c>
      <c r="H49" s="30">
        <v>5.2400000000000002E-2</v>
      </c>
      <c r="I49" s="29">
        <f>SUM(L49:M49)</f>
        <v>0.36859999999999998</v>
      </c>
      <c r="J49" s="3">
        <v>0</v>
      </c>
      <c r="K49" s="3">
        <v>0</v>
      </c>
      <c r="L49" s="3">
        <v>0.3301</v>
      </c>
      <c r="M49" s="30">
        <v>3.85E-2</v>
      </c>
    </row>
    <row r="50" spans="1:13" ht="15" customHeight="1">
      <c r="A50" s="5"/>
      <c r="B50" s="48" t="s">
        <v>52</v>
      </c>
      <c r="C50" s="49"/>
      <c r="D50" s="40">
        <f>D49/D48</f>
        <v>8.2406071845593787E-2</v>
      </c>
      <c r="E50" s="3">
        <v>0</v>
      </c>
      <c r="F50" s="3">
        <v>0</v>
      </c>
      <c r="G50" s="27">
        <f>G49/G48</f>
        <v>7.3408201112713789E-2</v>
      </c>
      <c r="H50" s="34">
        <v>8.9899999999999994E-2</v>
      </c>
      <c r="I50" s="33">
        <f>I49/I44%</f>
        <v>6.2498940264849008</v>
      </c>
      <c r="J50" s="3">
        <v>0</v>
      </c>
      <c r="K50" s="3">
        <v>0</v>
      </c>
      <c r="L50" s="27">
        <f>L49/L48</f>
        <v>5.5970971734744052E-2</v>
      </c>
      <c r="M50" s="34">
        <f>M49/(M49+M52)</f>
        <v>6.8021201413427573E-2</v>
      </c>
    </row>
    <row r="51" spans="1:13" ht="29.25" customHeight="1">
      <c r="A51" s="4" t="s">
        <v>30</v>
      </c>
      <c r="B51" s="48" t="s">
        <v>53</v>
      </c>
      <c r="C51" s="49"/>
      <c r="D51" s="29">
        <v>6.3E-2</v>
      </c>
      <c r="E51" s="3">
        <v>0</v>
      </c>
      <c r="F51" s="3">
        <v>0</v>
      </c>
      <c r="G51" s="3">
        <v>6.3E-2</v>
      </c>
      <c r="H51" s="30">
        <v>0</v>
      </c>
      <c r="I51" s="29">
        <v>0</v>
      </c>
      <c r="J51" s="3">
        <v>0</v>
      </c>
      <c r="K51" s="3">
        <v>0</v>
      </c>
      <c r="L51" s="3">
        <v>6.3E-2</v>
      </c>
      <c r="M51" s="30">
        <v>0</v>
      </c>
    </row>
    <row r="52" spans="1:13" ht="15" customHeight="1">
      <c r="A52" s="4" t="s">
        <v>32</v>
      </c>
      <c r="B52" s="48" t="s">
        <v>54</v>
      </c>
      <c r="C52" s="49"/>
      <c r="D52" s="29">
        <f>SUM(E52:H52)</f>
        <v>5.3437000000000001</v>
      </c>
      <c r="E52" s="3">
        <v>0</v>
      </c>
      <c r="F52" s="3">
        <v>0</v>
      </c>
      <c r="G52" s="3">
        <v>4.8155999999999999</v>
      </c>
      <c r="H52" s="30">
        <v>0.52810000000000001</v>
      </c>
      <c r="I52" s="29">
        <f>SUM(J52:M52)</f>
        <v>5.5290999999999997</v>
      </c>
      <c r="J52" s="3">
        <v>0</v>
      </c>
      <c r="K52" s="3">
        <v>0</v>
      </c>
      <c r="L52" s="3">
        <v>5.0015999999999998</v>
      </c>
      <c r="M52" s="30">
        <v>0.52749999999999997</v>
      </c>
    </row>
    <row r="53" spans="1:13" ht="56.25" customHeight="1">
      <c r="A53" s="4" t="s">
        <v>35</v>
      </c>
      <c r="B53" s="48" t="s">
        <v>55</v>
      </c>
      <c r="C53" s="49"/>
      <c r="D53" s="29">
        <f>SUM(G53:H53)</f>
        <v>0</v>
      </c>
      <c r="E53" s="3">
        <v>0</v>
      </c>
      <c r="F53" s="3">
        <v>0</v>
      </c>
      <c r="G53" s="3">
        <v>0</v>
      </c>
      <c r="H53" s="30">
        <v>0</v>
      </c>
      <c r="I53" s="29"/>
      <c r="J53" s="3">
        <v>0</v>
      </c>
      <c r="K53" s="3">
        <v>0</v>
      </c>
      <c r="L53" s="3"/>
      <c r="M53" s="30"/>
    </row>
    <row r="54" spans="1:13" ht="27.75" customHeight="1">
      <c r="A54" s="4" t="s">
        <v>40</v>
      </c>
      <c r="B54" s="48" t="s">
        <v>56</v>
      </c>
      <c r="C54" s="49"/>
      <c r="D54" s="29">
        <v>0</v>
      </c>
      <c r="E54" s="3">
        <v>0</v>
      </c>
      <c r="F54" s="3">
        <v>0</v>
      </c>
      <c r="G54" s="3">
        <v>0</v>
      </c>
      <c r="H54" s="30">
        <v>0</v>
      </c>
      <c r="I54" s="29">
        <v>0</v>
      </c>
      <c r="J54" s="3">
        <v>0</v>
      </c>
      <c r="K54" s="3">
        <v>0</v>
      </c>
      <c r="L54" s="3">
        <v>0</v>
      </c>
      <c r="M54" s="30">
        <v>0</v>
      </c>
    </row>
    <row r="55" spans="1:13" ht="14.25" customHeight="1" thickBot="1">
      <c r="A55" s="5" t="s">
        <v>42</v>
      </c>
      <c r="B55" s="48" t="s">
        <v>57</v>
      </c>
      <c r="C55" s="49"/>
      <c r="D55" s="35">
        <v>0</v>
      </c>
      <c r="E55" s="36">
        <v>0</v>
      </c>
      <c r="F55" s="36">
        <v>0</v>
      </c>
      <c r="G55" s="36">
        <v>0</v>
      </c>
      <c r="H55" s="37">
        <v>0</v>
      </c>
      <c r="I55" s="35">
        <v>0</v>
      </c>
      <c r="J55" s="36">
        <v>0</v>
      </c>
      <c r="K55" s="36">
        <v>0</v>
      </c>
      <c r="L55" s="36">
        <v>0</v>
      </c>
      <c r="M55" s="37">
        <v>0</v>
      </c>
    </row>
    <row r="56" spans="1:13" ht="14.25" customHeight="1">
      <c r="A56" s="16"/>
      <c r="B56" s="16"/>
      <c r="C56" s="17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8" spans="1:13" ht="14.25">
      <c r="A58" s="50" t="s">
        <v>79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ht="17.25" customHeight="1"/>
    <row r="60" spans="1:13" ht="24" customHeight="1">
      <c r="B60" s="51" t="s">
        <v>71</v>
      </c>
      <c r="C60" s="51"/>
      <c r="D60" s="26"/>
      <c r="E60" s="26"/>
      <c r="F60" s="26"/>
      <c r="G60" s="14"/>
      <c r="H60" s="14"/>
      <c r="J60" s="14"/>
      <c r="K60" s="14"/>
      <c r="L60" s="14"/>
      <c r="M60" s="14"/>
    </row>
    <row r="61" spans="1:13">
      <c r="B61" s="23" t="s">
        <v>73</v>
      </c>
      <c r="C61" s="23"/>
      <c r="D61" s="14"/>
      <c r="E61" s="14"/>
      <c r="F61" s="14"/>
      <c r="G61" s="14"/>
      <c r="H61" s="14"/>
      <c r="I61" s="9"/>
      <c r="J61" s="15"/>
      <c r="K61" s="15"/>
      <c r="L61" s="15"/>
      <c r="M61" s="15"/>
    </row>
    <row r="62" spans="1:13">
      <c r="B62" s="25" t="s">
        <v>72</v>
      </c>
      <c r="C62" s="25">
        <v>6.15</v>
      </c>
      <c r="D62" s="24"/>
      <c r="E62" s="24"/>
      <c r="F62" s="24"/>
      <c r="G62" s="9"/>
      <c r="H62" s="9"/>
      <c r="I62" s="9"/>
      <c r="J62" s="9"/>
      <c r="K62" s="9"/>
      <c r="L62" s="9"/>
      <c r="M62" s="9"/>
    </row>
    <row r="63" spans="1:13">
      <c r="G63" s="9"/>
      <c r="H63" s="9"/>
      <c r="I63" s="9"/>
      <c r="J63" s="9"/>
      <c r="K63" s="9"/>
      <c r="L63" s="10"/>
      <c r="M63" s="10"/>
    </row>
    <row r="64" spans="1:13" ht="12.75" customHeight="1">
      <c r="B64" s="41" t="s">
        <v>61</v>
      </c>
      <c r="C64" s="41"/>
      <c r="D64" s="42" t="s">
        <v>80</v>
      </c>
      <c r="E64" s="43"/>
      <c r="F64" s="43"/>
      <c r="G64" s="43"/>
      <c r="H64" s="43"/>
      <c r="I64" s="44"/>
      <c r="J64" s="8"/>
      <c r="K64" s="10"/>
      <c r="L64" s="10"/>
      <c r="M64" s="10"/>
    </row>
    <row r="65" spans="1:13">
      <c r="B65" s="41"/>
      <c r="C65" s="41"/>
      <c r="D65" s="45"/>
      <c r="E65" s="46"/>
      <c r="F65" s="46"/>
      <c r="G65" s="46"/>
      <c r="H65" s="46"/>
      <c r="I65" s="47"/>
      <c r="J65" s="8"/>
      <c r="K65" s="10"/>
      <c r="L65" s="10"/>
      <c r="M65" s="10"/>
    </row>
    <row r="67" spans="1:13" ht="14.25">
      <c r="A67" s="50" t="s">
        <v>6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</row>
    <row r="69" spans="1:13" ht="25.5">
      <c r="A69" s="13" t="s">
        <v>0</v>
      </c>
      <c r="B69" s="86" t="s">
        <v>10</v>
      </c>
      <c r="C69" s="87"/>
      <c r="D69" s="87"/>
      <c r="E69" s="87"/>
      <c r="F69" s="88"/>
      <c r="G69" s="81" t="s">
        <v>3</v>
      </c>
      <c r="H69" s="81"/>
      <c r="I69" s="81"/>
      <c r="J69" s="78" t="s">
        <v>58</v>
      </c>
      <c r="K69" s="79"/>
      <c r="L69" s="79"/>
      <c r="M69" s="80"/>
    </row>
    <row r="70" spans="1:13">
      <c r="A70" s="12"/>
      <c r="B70" s="103"/>
      <c r="C70" s="104"/>
      <c r="D70" s="104"/>
      <c r="E70" s="104"/>
      <c r="F70" s="105"/>
      <c r="G70" s="90"/>
      <c r="H70" s="91"/>
      <c r="I70" s="92"/>
      <c r="J70" s="106"/>
      <c r="K70" s="107"/>
      <c r="L70" s="107"/>
      <c r="M70" s="108"/>
    </row>
    <row r="71" spans="1:13" ht="29.25" customHeight="1">
      <c r="A71" s="12"/>
      <c r="B71" s="100"/>
      <c r="C71" s="101"/>
      <c r="D71" s="101"/>
      <c r="E71" s="101"/>
      <c r="F71" s="102"/>
      <c r="G71" s="90"/>
      <c r="H71" s="91"/>
      <c r="I71" s="92"/>
      <c r="J71" s="109"/>
      <c r="K71" s="110"/>
      <c r="L71" s="110"/>
      <c r="M71" s="111"/>
    </row>
    <row r="72" spans="1:13" ht="23.25" customHeight="1">
      <c r="A72" s="12"/>
      <c r="B72" s="97"/>
      <c r="C72" s="98"/>
      <c r="D72" s="98"/>
      <c r="E72" s="98"/>
      <c r="F72" s="99"/>
      <c r="G72" s="90"/>
      <c r="H72" s="91"/>
      <c r="I72" s="92"/>
      <c r="J72" s="112"/>
      <c r="K72" s="113"/>
      <c r="L72" s="113"/>
      <c r="M72" s="114"/>
    </row>
    <row r="73" spans="1:13">
      <c r="A73" s="12"/>
      <c r="B73" s="90"/>
      <c r="C73" s="91"/>
      <c r="D73" s="91"/>
      <c r="E73" s="91"/>
      <c r="F73" s="92"/>
      <c r="G73" s="90"/>
      <c r="H73" s="91"/>
      <c r="I73" s="92"/>
      <c r="J73" s="90"/>
      <c r="K73" s="91"/>
      <c r="L73" s="91"/>
      <c r="M73" s="92"/>
    </row>
    <row r="74" spans="1:13">
      <c r="A74" s="12"/>
      <c r="B74" s="90"/>
      <c r="C74" s="91"/>
      <c r="D74" s="91"/>
      <c r="E74" s="91"/>
      <c r="F74" s="92"/>
      <c r="G74" s="90"/>
      <c r="H74" s="91"/>
      <c r="I74" s="92"/>
      <c r="J74" s="90"/>
      <c r="K74" s="91"/>
      <c r="L74" s="91"/>
      <c r="M74" s="92"/>
    </row>
    <row r="76" spans="1:13" ht="27" customHeight="1">
      <c r="A76" s="94" t="s">
        <v>60</v>
      </c>
      <c r="B76" s="94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</row>
    <row r="83" spans="5:13">
      <c r="E83" s="96" t="s">
        <v>66</v>
      </c>
      <c r="F83" s="96"/>
      <c r="G83" s="96"/>
      <c r="H83" s="96"/>
      <c r="I83" s="93" t="s">
        <v>59</v>
      </c>
      <c r="J83" s="93"/>
      <c r="K83" s="93"/>
      <c r="L83" s="93"/>
      <c r="M83" s="93"/>
    </row>
    <row r="84" spans="5:13">
      <c r="E84" s="96" t="s">
        <v>67</v>
      </c>
      <c r="F84" s="96"/>
      <c r="G84" s="96"/>
      <c r="H84" s="96"/>
      <c r="I84" s="93" t="s">
        <v>11</v>
      </c>
      <c r="J84" s="93"/>
      <c r="K84" s="93"/>
      <c r="L84" s="93"/>
      <c r="M84" s="93"/>
    </row>
    <row r="85" spans="5:13">
      <c r="E85" s="96" t="s">
        <v>68</v>
      </c>
      <c r="F85" s="96"/>
      <c r="G85" s="96"/>
      <c r="H85" s="96"/>
      <c r="I85" s="93" t="s">
        <v>9</v>
      </c>
      <c r="J85" s="93"/>
      <c r="K85" s="93"/>
      <c r="L85" s="93"/>
      <c r="M85" s="93"/>
    </row>
  </sheetData>
  <mergeCells count="97">
    <mergeCell ref="I31:I32"/>
    <mergeCell ref="J31:J32"/>
    <mergeCell ref="E8:H8"/>
    <mergeCell ref="E9:H9"/>
    <mergeCell ref="A67:M67"/>
    <mergeCell ref="I41:M41"/>
    <mergeCell ref="B21:C21"/>
    <mergeCell ref="E10:H10"/>
    <mergeCell ref="E11:H11"/>
    <mergeCell ref="L31:L32"/>
    <mergeCell ref="C9:D9"/>
    <mergeCell ref="C8:D8"/>
    <mergeCell ref="B10:D10"/>
    <mergeCell ref="B22:C22"/>
    <mergeCell ref="B23:C23"/>
    <mergeCell ref="B11:D11"/>
    <mergeCell ref="A41:A42"/>
    <mergeCell ref="J73:M73"/>
    <mergeCell ref="G73:I73"/>
    <mergeCell ref="B73:F73"/>
    <mergeCell ref="B72:F72"/>
    <mergeCell ref="G70:I70"/>
    <mergeCell ref="B71:F71"/>
    <mergeCell ref="B70:F70"/>
    <mergeCell ref="G71:I71"/>
    <mergeCell ref="G72:I72"/>
    <mergeCell ref="J70:M72"/>
    <mergeCell ref="D41:H41"/>
    <mergeCell ref="I83:M83"/>
    <mergeCell ref="A76:M76"/>
    <mergeCell ref="J74:M74"/>
    <mergeCell ref="I85:M85"/>
    <mergeCell ref="I84:M84"/>
    <mergeCell ref="E85:H85"/>
    <mergeCell ref="E83:H83"/>
    <mergeCell ref="E84:H84"/>
    <mergeCell ref="B35:C35"/>
    <mergeCell ref="B36:C36"/>
    <mergeCell ref="B37:C37"/>
    <mergeCell ref="B48:C48"/>
    <mergeCell ref="G74:I74"/>
    <mergeCell ref="B74:F74"/>
    <mergeCell ref="M31:M32"/>
    <mergeCell ref="J69:M69"/>
    <mergeCell ref="G69:I69"/>
    <mergeCell ref="B25:C25"/>
    <mergeCell ref="B32:C32"/>
    <mergeCell ref="B26:C26"/>
    <mergeCell ref="B27:C27"/>
    <mergeCell ref="K31:K32"/>
    <mergeCell ref="A39:M39"/>
    <mergeCell ref="F31:F32"/>
    <mergeCell ref="B29:C29"/>
    <mergeCell ref="B30:C30"/>
    <mergeCell ref="B31:C31"/>
    <mergeCell ref="B69:F69"/>
    <mergeCell ref="D31:D32"/>
    <mergeCell ref="B34:C34"/>
    <mergeCell ref="A15:A16"/>
    <mergeCell ref="B8:B9"/>
    <mergeCell ref="I15:M15"/>
    <mergeCell ref="B15:C16"/>
    <mergeCell ref="I3:M3"/>
    <mergeCell ref="C1:F1"/>
    <mergeCell ref="C2:F2"/>
    <mergeCell ref="C3:F3"/>
    <mergeCell ref="A6:M6"/>
    <mergeCell ref="A13:M13"/>
    <mergeCell ref="C4:F4"/>
    <mergeCell ref="D15:H15"/>
    <mergeCell ref="B28:C28"/>
    <mergeCell ref="B33:C33"/>
    <mergeCell ref="B17:C17"/>
    <mergeCell ref="B18:C18"/>
    <mergeCell ref="B19:C19"/>
    <mergeCell ref="B20:C20"/>
    <mergeCell ref="E31:E32"/>
    <mergeCell ref="G31:G32"/>
    <mergeCell ref="H31:H32"/>
    <mergeCell ref="B24:C24"/>
    <mergeCell ref="B49:C49"/>
    <mergeCell ref="B50:C50"/>
    <mergeCell ref="B51:C51"/>
    <mergeCell ref="B41:C42"/>
    <mergeCell ref="B43:C43"/>
    <mergeCell ref="B44:C44"/>
    <mergeCell ref="B45:C45"/>
    <mergeCell ref="B46:C46"/>
    <mergeCell ref="B47:C47"/>
    <mergeCell ref="B64:C65"/>
    <mergeCell ref="D64:I65"/>
    <mergeCell ref="B52:C52"/>
    <mergeCell ref="B53:C53"/>
    <mergeCell ref="B54:C54"/>
    <mergeCell ref="A58:M58"/>
    <mergeCell ref="B55:C55"/>
    <mergeCell ref="B60:C60"/>
  </mergeCells>
  <phoneticPr fontId="2" type="noConversion"/>
  <hyperlinks>
    <hyperlink ref="E9" r:id="rId1"/>
  </hyperlinks>
  <pageMargins left="0.59055118110236227" right="0.39370078740157483" top="0.59055118110236227" bottom="0.59055118110236227" header="0.51181102362204722" footer="0.51181102362204722"/>
  <pageSetup paperSize="9" orientation="landscape" r:id="rId2"/>
  <headerFooter alignWithMargins="0">
    <oddFooter>&amp;L&amp;8форма 2.1&amp;R&amp;8Страница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 1 января (плановая) (2)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USER</cp:lastModifiedBy>
  <cp:lastPrinted>2012-01-12T07:49:21Z</cp:lastPrinted>
  <dcterms:created xsi:type="dcterms:W3CDTF">2011-11-09T04:19:33Z</dcterms:created>
  <dcterms:modified xsi:type="dcterms:W3CDTF">2022-02-21T09:47:47Z</dcterms:modified>
</cp:coreProperties>
</file>